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ulatory.nfpower.nf.ca/FP/rr/2024NPRRBA/Project Documents/QAC/NLH/NLH-NP-001/"/>
    </mc:Choice>
  </mc:AlternateContent>
  <xr:revisionPtr revIDLastSave="0" documentId="13_ncr:1_{32EBA0DA-E9C8-46EB-9BAC-FEB2C7B4D290}" xr6:coauthVersionLast="36" xr6:coauthVersionMax="36" xr10:uidLastSave="{00000000-0000-0000-0000-000000000000}"/>
  <bookViews>
    <workbookView xWindow="0" yWindow="0" windowWidth="25200" windowHeight="11655" xr2:uid="{CA8AC242-F011-4B5E-990B-B757FC013F9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D27" i="1" s="1"/>
  <c r="D30" i="1" s="1"/>
  <c r="B15" i="1" l="1"/>
  <c r="B25" i="1"/>
  <c r="B27" i="1" l="1"/>
  <c r="B30" i="1" s="1"/>
  <c r="F24" i="1"/>
  <c r="F21" i="1"/>
  <c r="F14" i="1"/>
  <c r="F13" i="1"/>
  <c r="F25" i="1" l="1"/>
  <c r="F15" i="1"/>
  <c r="F27" i="1" s="1"/>
  <c r="F30" i="1" s="1"/>
</calcChain>
</file>

<file path=xl/sharedStrings.xml><?xml version="1.0" encoding="utf-8"?>
<sst xmlns="http://schemas.openxmlformats.org/spreadsheetml/2006/main" count="27" uniqueCount="26">
  <si>
    <t>Newfoundland Power Inc.</t>
  </si>
  <si>
    <t>($000s)</t>
  </si>
  <si>
    <t>2024F</t>
  </si>
  <si>
    <t>Before</t>
  </si>
  <si>
    <t xml:space="preserve"> Recovery</t>
  </si>
  <si>
    <t>Revenue</t>
  </si>
  <si>
    <t>Purchased power expense</t>
  </si>
  <si>
    <t>Contribution</t>
  </si>
  <si>
    <t>Other revenue</t>
  </si>
  <si>
    <t>Other expenses:</t>
  </si>
  <si>
    <t xml:space="preserve">  Operating expenses</t>
  </si>
  <si>
    <t xml:space="preserve">  Employee future benefit costs</t>
  </si>
  <si>
    <t xml:space="preserve">  Deferred cost recoveries and amortizations</t>
  </si>
  <si>
    <t xml:space="preserve">  Depreciation</t>
  </si>
  <si>
    <t xml:space="preserve">  Finance charges</t>
  </si>
  <si>
    <t>Income before income taxes</t>
  </si>
  <si>
    <t>Income taxes</t>
  </si>
  <si>
    <t>Earnings applicable to common shares</t>
  </si>
  <si>
    <t xml:space="preserve">Test </t>
  </si>
  <si>
    <t>Year</t>
  </si>
  <si>
    <t>Newfoundland Power – 2024 Rate of Return on Rate Base Application</t>
  </si>
  <si>
    <t>Page 1 of 1</t>
  </si>
  <si>
    <t>NLH-NP-001, Attachment A</t>
  </si>
  <si>
    <t>Statements of Income</t>
  </si>
  <si>
    <t xml:space="preserve">2023 Test Year, 2023 and 2024 Forecast </t>
  </si>
  <si>
    <t>2023F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</si>
</sst>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4"/>
      <color theme="1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</font>
    <font>
      <sz val="11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name val="Times New Roman"/>
      <family val="1"/>
    </font>
    <font>
      <i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</cellStyleXfs>
  <cellXfs count="31">
    <xf numFmtId="0" fontId="0" fillId="0" borderId="0" xfId="0"/>
    <xf numFmtId="0" fontId="4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8" fillId="0" borderId="0" xfId="0" applyFont="1"/>
    <xf numFmtId="164" fontId="4" fillId="0" borderId="0" xfId="1" applyNumberFormat="1" applyFont="1" applyFill="1" applyBorder="1"/>
    <xf numFmtId="164" fontId="4" fillId="0" borderId="2" xfId="1" applyNumberFormat="1" applyFont="1" applyFill="1" applyBorder="1"/>
    <xf numFmtId="0" fontId="8" fillId="0" borderId="0" xfId="0" applyFont="1" applyFill="1"/>
    <xf numFmtId="164" fontId="4" fillId="0" borderId="1" xfId="1" applyNumberFormat="1" applyFont="1" applyFill="1" applyBorder="1"/>
    <xf numFmtId="164" fontId="6" fillId="0" borderId="0" xfId="1" applyNumberFormat="1" applyFont="1" applyFill="1" applyBorder="1"/>
    <xf numFmtId="164" fontId="8" fillId="0" borderId="0" xfId="1" applyNumberFormat="1" applyFont="1" applyFill="1" applyBorder="1"/>
    <xf numFmtId="0" fontId="6" fillId="0" borderId="0" xfId="0" applyFont="1"/>
    <xf numFmtId="164" fontId="10" fillId="0" borderId="0" xfId="0" applyNumberFormat="1" applyFont="1" applyFill="1" applyBorder="1"/>
    <xf numFmtId="164" fontId="8" fillId="0" borderId="3" xfId="1" applyNumberFormat="1" applyFont="1" applyFill="1" applyBorder="1"/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2" fillId="0" borderId="1" xfId="0" applyFont="1" applyFill="1" applyBorder="1" applyAlignment="1">
      <alignment horizontal="right"/>
    </xf>
    <xf numFmtId="0" fontId="13" fillId="0" borderId="4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4" fillId="0" borderId="4" xfId="0" applyFont="1" applyBorder="1"/>
    <xf numFmtId="0" fontId="15" fillId="0" borderId="1" xfId="0" applyFont="1" applyBorder="1" applyAlignment="1">
      <alignment horizontal="left"/>
    </xf>
    <xf numFmtId="0" fontId="10" fillId="0" borderId="0" xfId="0" applyFont="1" applyFill="1" applyBorder="1"/>
    <xf numFmtId="0" fontId="10" fillId="0" borderId="1" xfId="0" applyFont="1" applyFill="1" applyBorder="1"/>
    <xf numFmtId="0" fontId="5" fillId="0" borderId="0" xfId="0" applyFont="1" applyAlignment="1">
      <alignment horizontal="center"/>
    </xf>
  </cellXfs>
  <cellStyles count="4">
    <cellStyle name="Comma" xfId="1" builtinId="3"/>
    <cellStyle name="Comma 101 2" xfId="2" xr:uid="{B075248D-93F0-4E61-82DD-D43D5EEA3479}"/>
    <cellStyle name="Normal" xfId="0" builtinId="0"/>
    <cellStyle name="Normal 102" xfId="3" xr:uid="{46CF8C70-7875-45E8-8782-098B635700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47790-8830-4672-B15E-40CAF1EF5B33}">
  <sheetPr>
    <pageSetUpPr fitToPage="1"/>
  </sheetPr>
  <dimension ref="A1:I52"/>
  <sheetViews>
    <sheetView tabSelected="1" zoomScale="80" zoomScaleNormal="80" workbookViewId="0">
      <selection activeCell="R24" sqref="R24"/>
    </sheetView>
  </sheetViews>
  <sheetFormatPr defaultRowHeight="15" x14ac:dyDescent="0.25"/>
  <cols>
    <col min="1" max="1" width="54.85546875" style="1" customWidth="1"/>
    <col min="2" max="2" width="11" style="1" customWidth="1"/>
    <col min="3" max="3" width="2.7109375" style="1" customWidth="1"/>
    <col min="4" max="4" width="11" style="1" customWidth="1"/>
    <col min="5" max="5" width="2.7109375" style="1" customWidth="1"/>
    <col min="6" max="6" width="11" style="1" customWidth="1"/>
    <col min="7" max="7" width="2.7109375" style="1" customWidth="1"/>
    <col min="8" max="8" width="11" style="1" customWidth="1"/>
  </cols>
  <sheetData>
    <row r="1" spans="1:9" ht="18.75" x14ac:dyDescent="0.3">
      <c r="A1" s="2"/>
      <c r="B1" s="28"/>
      <c r="C1" s="2"/>
      <c r="D1" s="28"/>
      <c r="E1" s="28"/>
      <c r="F1" s="28"/>
      <c r="G1" s="28"/>
      <c r="H1" s="3"/>
      <c r="I1" s="10"/>
    </row>
    <row r="2" spans="1:9" ht="18.75" customHeight="1" x14ac:dyDescent="0.3">
      <c r="A2" s="27"/>
      <c r="B2" s="29"/>
      <c r="C2" s="21"/>
      <c r="D2" s="29"/>
      <c r="E2" s="22"/>
      <c r="F2" s="22"/>
      <c r="G2" s="22"/>
      <c r="H2" s="23" t="s">
        <v>22</v>
      </c>
      <c r="I2" s="10"/>
    </row>
    <row r="3" spans="1:9" ht="18.75" x14ac:dyDescent="0.3">
      <c r="A3" s="2"/>
      <c r="B3" s="28"/>
      <c r="C3" s="2"/>
      <c r="D3" s="28"/>
      <c r="E3" s="28"/>
      <c r="F3" s="28"/>
      <c r="G3" s="28"/>
      <c r="H3" s="3"/>
      <c r="I3" s="10"/>
    </row>
    <row r="4" spans="1:9" ht="15.75" x14ac:dyDescent="0.25">
      <c r="A4" s="30" t="s">
        <v>0</v>
      </c>
      <c r="B4" s="30"/>
      <c r="C4" s="30"/>
      <c r="D4" s="30"/>
      <c r="E4" s="30"/>
      <c r="F4" s="30"/>
      <c r="G4" s="30"/>
      <c r="H4" s="30"/>
    </row>
    <row r="5" spans="1:9" ht="15.75" x14ac:dyDescent="0.25">
      <c r="A5" s="30" t="s">
        <v>23</v>
      </c>
      <c r="B5" s="30"/>
      <c r="C5" s="30"/>
      <c r="D5" s="30"/>
      <c r="E5" s="30"/>
      <c r="F5" s="30"/>
      <c r="G5" s="30"/>
      <c r="H5" s="30"/>
    </row>
    <row r="6" spans="1:9" ht="15.75" x14ac:dyDescent="0.25">
      <c r="A6" s="30" t="s">
        <v>24</v>
      </c>
      <c r="B6" s="30"/>
      <c r="C6" s="30"/>
      <c r="D6" s="30"/>
      <c r="E6" s="30"/>
      <c r="F6" s="30"/>
      <c r="G6" s="30"/>
      <c r="H6" s="30"/>
    </row>
    <row r="7" spans="1:9" ht="15.75" x14ac:dyDescent="0.25">
      <c r="A7" s="30" t="s">
        <v>1</v>
      </c>
      <c r="B7" s="30"/>
      <c r="C7" s="30"/>
      <c r="D7" s="30"/>
      <c r="E7" s="30"/>
      <c r="F7" s="30"/>
      <c r="G7" s="30"/>
      <c r="H7" s="30"/>
    </row>
    <row r="8" spans="1:9" ht="15.75" x14ac:dyDescent="0.25">
      <c r="A8" s="4"/>
      <c r="B8" s="4"/>
      <c r="C8" s="4"/>
      <c r="D8" s="4"/>
      <c r="E8" s="4"/>
      <c r="F8" s="20"/>
      <c r="G8" s="20"/>
      <c r="H8" s="4"/>
    </row>
    <row r="9" spans="1:9" ht="15.75" x14ac:dyDescent="0.25">
      <c r="A9" s="4"/>
      <c r="B9" s="4">
        <v>2023</v>
      </c>
      <c r="C9" s="4"/>
      <c r="E9" s="4"/>
      <c r="F9" s="4" t="s">
        <v>2</v>
      </c>
      <c r="G9" s="20"/>
    </row>
    <row r="10" spans="1:9" ht="15.75" x14ac:dyDescent="0.25">
      <c r="A10" s="4"/>
      <c r="B10" s="4" t="s">
        <v>18</v>
      </c>
      <c r="C10" s="4"/>
      <c r="E10" s="4"/>
      <c r="F10" s="4" t="s">
        <v>3</v>
      </c>
      <c r="G10" s="20"/>
      <c r="H10" s="5"/>
    </row>
    <row r="11" spans="1:9" ht="15.75" x14ac:dyDescent="0.25">
      <c r="A11" s="4"/>
      <c r="B11" s="6" t="s">
        <v>19</v>
      </c>
      <c r="C11" s="4"/>
      <c r="D11" s="6" t="s">
        <v>25</v>
      </c>
      <c r="E11" s="6"/>
      <c r="F11" s="6" t="s">
        <v>4</v>
      </c>
      <c r="G11" s="6"/>
      <c r="H11" s="7" t="s">
        <v>2</v>
      </c>
    </row>
    <row r="12" spans="1:9" x14ac:dyDescent="0.25">
      <c r="A12" s="8"/>
      <c r="B12" s="9"/>
      <c r="C12" s="8"/>
      <c r="D12" s="9"/>
      <c r="E12" s="9"/>
      <c r="F12" s="9"/>
      <c r="G12" s="9"/>
      <c r="H12" s="9"/>
    </row>
    <row r="13" spans="1:9" x14ac:dyDescent="0.25">
      <c r="A13" s="10" t="s">
        <v>5</v>
      </c>
      <c r="B13" s="11">
        <v>703826</v>
      </c>
      <c r="C13" s="10"/>
      <c r="D13" s="11">
        <v>764633</v>
      </c>
      <c r="E13" s="11"/>
      <c r="F13" s="11">
        <f>777093+144</f>
        <v>777237</v>
      </c>
      <c r="G13" s="11"/>
      <c r="H13" s="11">
        <v>782350</v>
      </c>
    </row>
    <row r="14" spans="1:9" x14ac:dyDescent="0.25">
      <c r="A14" s="10" t="s">
        <v>6</v>
      </c>
      <c r="B14" s="11">
        <v>459924</v>
      </c>
      <c r="C14" s="10"/>
      <c r="D14" s="11">
        <v>516940</v>
      </c>
      <c r="E14" s="11"/>
      <c r="F14" s="11">
        <f>522703+118</f>
        <v>522821</v>
      </c>
      <c r="G14" s="11"/>
      <c r="H14" s="11">
        <v>522821</v>
      </c>
    </row>
    <row r="15" spans="1:9" x14ac:dyDescent="0.25">
      <c r="A15" s="10" t="s">
        <v>7</v>
      </c>
      <c r="B15" s="12">
        <f>B13-B14</f>
        <v>243902</v>
      </c>
      <c r="C15" s="10"/>
      <c r="D15" s="12">
        <f>D13-D14</f>
        <v>247693</v>
      </c>
      <c r="E15" s="12"/>
      <c r="F15" s="12">
        <f>F13-F14</f>
        <v>254416</v>
      </c>
      <c r="G15" s="12"/>
      <c r="H15" s="12">
        <v>259529</v>
      </c>
    </row>
    <row r="16" spans="1:9" x14ac:dyDescent="0.25">
      <c r="A16" s="10"/>
      <c r="B16" s="11"/>
      <c r="C16" s="13"/>
      <c r="D16" s="11"/>
      <c r="E16" s="11"/>
      <c r="F16" s="11"/>
      <c r="G16" s="11"/>
      <c r="H16" s="11"/>
    </row>
    <row r="17" spans="1:8" x14ac:dyDescent="0.25">
      <c r="A17" s="10" t="s">
        <v>8</v>
      </c>
      <c r="B17" s="14">
        <v>6473</v>
      </c>
      <c r="C17" s="13"/>
      <c r="D17" s="14">
        <v>7422</v>
      </c>
      <c r="E17" s="14"/>
      <c r="F17" s="14">
        <v>9789</v>
      </c>
      <c r="G17" s="14"/>
      <c r="H17" s="14">
        <v>10026</v>
      </c>
    </row>
    <row r="18" spans="1:8" x14ac:dyDescent="0.25">
      <c r="A18" s="10"/>
      <c r="B18" s="11"/>
      <c r="C18" s="13"/>
      <c r="D18" s="11"/>
      <c r="E18" s="11"/>
      <c r="F18" s="11"/>
      <c r="G18" s="11"/>
      <c r="H18" s="11"/>
    </row>
    <row r="19" spans="1:8" x14ac:dyDescent="0.25">
      <c r="A19" s="10" t="s">
        <v>9</v>
      </c>
      <c r="B19" s="15"/>
      <c r="C19" s="13"/>
      <c r="D19" s="15"/>
      <c r="E19" s="15"/>
      <c r="F19" s="15"/>
      <c r="G19" s="15"/>
      <c r="H19" s="15"/>
    </row>
    <row r="20" spans="1:8" x14ac:dyDescent="0.25">
      <c r="A20" s="10" t="s">
        <v>10</v>
      </c>
      <c r="B20" s="11">
        <v>70725</v>
      </c>
      <c r="C20" s="13"/>
      <c r="D20" s="11">
        <v>73473</v>
      </c>
      <c r="E20" s="11"/>
      <c r="F20" s="11">
        <v>78775</v>
      </c>
      <c r="G20" s="11"/>
      <c r="H20" s="11">
        <v>78775</v>
      </c>
    </row>
    <row r="21" spans="1:8" x14ac:dyDescent="0.25">
      <c r="A21" s="10" t="s">
        <v>11</v>
      </c>
      <c r="B21" s="11">
        <v>2771</v>
      </c>
      <c r="C21" s="13"/>
      <c r="D21" s="11">
        <v>2763</v>
      </c>
      <c r="E21" s="11"/>
      <c r="F21" s="11">
        <f>2977+33</f>
        <v>3010</v>
      </c>
      <c r="G21" s="11"/>
      <c r="H21" s="11">
        <v>3010</v>
      </c>
    </row>
    <row r="22" spans="1:8" x14ac:dyDescent="0.25">
      <c r="A22" s="10" t="s">
        <v>12</v>
      </c>
      <c r="B22" s="16">
        <v>-816</v>
      </c>
      <c r="C22" s="13"/>
      <c r="D22" s="16">
        <v>-816</v>
      </c>
      <c r="E22" s="16"/>
      <c r="F22" s="16">
        <v>-240</v>
      </c>
      <c r="G22" s="16"/>
      <c r="H22" s="11">
        <v>-6962</v>
      </c>
    </row>
    <row r="23" spans="1:8" x14ac:dyDescent="0.25">
      <c r="A23" s="10" t="s">
        <v>13</v>
      </c>
      <c r="B23" s="11">
        <v>74458</v>
      </c>
      <c r="C23" s="13"/>
      <c r="D23" s="11">
        <v>74869</v>
      </c>
      <c r="E23" s="11"/>
      <c r="F23" s="11">
        <v>79557</v>
      </c>
      <c r="G23" s="11"/>
      <c r="H23" s="11">
        <v>79557</v>
      </c>
    </row>
    <row r="24" spans="1:8" x14ac:dyDescent="0.25">
      <c r="A24" s="10" t="s">
        <v>14</v>
      </c>
      <c r="B24" s="11">
        <v>33091</v>
      </c>
      <c r="C24" s="10"/>
      <c r="D24" s="11">
        <v>37313</v>
      </c>
      <c r="E24" s="11"/>
      <c r="F24" s="11">
        <f>41688+13</f>
        <v>41701</v>
      </c>
      <c r="G24" s="11"/>
      <c r="H24" s="11">
        <v>41607</v>
      </c>
    </row>
    <row r="25" spans="1:8" x14ac:dyDescent="0.25">
      <c r="A25" s="10"/>
      <c r="B25" s="12">
        <f>SUM(B20:B24)</f>
        <v>180229</v>
      </c>
      <c r="C25" s="10"/>
      <c r="D25" s="12">
        <v>187602</v>
      </c>
      <c r="E25" s="12"/>
      <c r="F25" s="12">
        <f>SUM(F20:F24)</f>
        <v>202803</v>
      </c>
      <c r="G25" s="12"/>
      <c r="H25" s="12">
        <v>195987</v>
      </c>
    </row>
    <row r="26" spans="1:8" x14ac:dyDescent="0.25">
      <c r="A26" s="10"/>
      <c r="B26" s="15"/>
      <c r="C26" s="17"/>
      <c r="D26" s="15"/>
      <c r="E26" s="15"/>
      <c r="F26" s="15"/>
      <c r="G26" s="15"/>
      <c r="H26" s="15"/>
    </row>
    <row r="27" spans="1:8" x14ac:dyDescent="0.25">
      <c r="A27" s="10" t="s">
        <v>15</v>
      </c>
      <c r="B27" s="16">
        <f>B15+B17-B25</f>
        <v>70146</v>
      </c>
      <c r="C27" s="10"/>
      <c r="D27" s="16">
        <f>D15+D17-D25</f>
        <v>67513</v>
      </c>
      <c r="E27" s="16"/>
      <c r="F27" s="16">
        <f>F15+F17-F25</f>
        <v>61402</v>
      </c>
      <c r="G27" s="16"/>
      <c r="H27" s="16">
        <v>73568</v>
      </c>
    </row>
    <row r="28" spans="1:8" x14ac:dyDescent="0.25">
      <c r="A28" s="10" t="s">
        <v>16</v>
      </c>
      <c r="B28" s="14">
        <v>20944</v>
      </c>
      <c r="C28" s="17"/>
      <c r="D28" s="14">
        <v>20020</v>
      </c>
      <c r="E28" s="14"/>
      <c r="F28" s="14">
        <v>18749</v>
      </c>
      <c r="G28" s="14"/>
      <c r="H28" s="14">
        <v>22399</v>
      </c>
    </row>
    <row r="29" spans="1:8" x14ac:dyDescent="0.25">
      <c r="A29" s="10"/>
      <c r="B29" s="18"/>
      <c r="C29" s="10"/>
      <c r="D29" s="18"/>
      <c r="E29" s="18"/>
      <c r="F29" s="18"/>
      <c r="G29" s="18"/>
      <c r="H29" s="18"/>
    </row>
    <row r="30" spans="1:8" ht="15.75" thickBot="1" x14ac:dyDescent="0.3">
      <c r="A30" s="10" t="s">
        <v>17</v>
      </c>
      <c r="B30" s="19">
        <f>B27-B28</f>
        <v>49202</v>
      </c>
      <c r="C30" s="10"/>
      <c r="D30" s="19">
        <f>D27-D28</f>
        <v>47493</v>
      </c>
      <c r="E30" s="19"/>
      <c r="F30" s="19">
        <f>F27-F28</f>
        <v>42653</v>
      </c>
      <c r="G30" s="19"/>
      <c r="H30" s="19">
        <v>51169</v>
      </c>
    </row>
    <row r="37" ht="15.75" customHeight="1" x14ac:dyDescent="0.25"/>
    <row r="52" spans="1:8" ht="15.75" x14ac:dyDescent="0.25">
      <c r="A52" s="24" t="s">
        <v>20</v>
      </c>
      <c r="B52" s="25"/>
      <c r="C52" s="26"/>
      <c r="D52" s="26"/>
      <c r="E52" s="26"/>
      <c r="F52" s="26"/>
      <c r="G52" s="26"/>
      <c r="H52" s="25" t="s">
        <v>21</v>
      </c>
    </row>
  </sheetData>
  <mergeCells count="4">
    <mergeCell ref="A7:H7"/>
    <mergeCell ref="A4:H4"/>
    <mergeCell ref="A5:H5"/>
    <mergeCell ref="A6:H6"/>
  </mergeCells>
  <pageMargins left="0.7" right="0.7" top="0.75" bottom="0.75" header="0.3" footer="0.3"/>
  <pageSetup scale="8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C6CAD45671424BA6694AABC7DC4B14" ma:contentTypeVersion="2" ma:contentTypeDescription="Create a new document." ma:contentTypeScope="" ma:versionID="45cf80d653add96235b5c6e4e0a34ad0">
  <xsd:schema xmlns:xsd="http://www.w3.org/2001/XMLSchema" xmlns:xs="http://www.w3.org/2001/XMLSchema" xmlns:p="http://schemas.microsoft.com/office/2006/metadata/properties" xmlns:ns2="6f9ea703-ab45-4477-9266-642d01ff9fd5" targetNamespace="http://schemas.microsoft.com/office/2006/metadata/properties" ma:root="true" ma:fieldsID="7f282df01d199b562c722ee24e277f6e" ns2:_="">
    <xsd:import namespace="6f9ea703-ab45-4477-9266-642d01ff9fd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9ea703-ab45-4477-9266-642d01ff9fd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CB93CA-FA2D-4FAD-8749-4417A86D4E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9ea703-ab45-4477-9266-642d01ff9f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7E0BF9-98A7-4AEC-BCF3-B44AD00C52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DE6BAF-05D8-4129-ACF0-BEC0D40FD6E0}">
  <ds:schemaRefs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dcmitype/"/>
    <ds:schemaRef ds:uri="6f9ea703-ab45-4477-9266-642d01ff9fd5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Newfoundland Power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Broderick, Zachary</dc:creator>
  <cp:lastModifiedBy>Bown, Courtney</cp:lastModifiedBy>
  <cp:lastPrinted>2023-12-19T12:40:49Z</cp:lastPrinted>
  <dcterms:created xsi:type="dcterms:W3CDTF">2023-12-14T13:01:53Z</dcterms:created>
  <dcterms:modified xsi:type="dcterms:W3CDTF">2023-12-19T13:03:40Z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roject">
    <vt:lpwstr>2024 Return on Rate Base Application</vt:lpwstr>
  </property>
  <property fmtid="{D5CDD505-2E9C-101B-9397-08002B2CF9AE}" pid="3" name="Topic">
    <vt:lpwstr>61;#Rate Base|5164550c-7a2a-4080-8b7d-db1c684251ba</vt:lpwstr>
  </property>
  <property fmtid="{D5CDD505-2E9C-101B-9397-08002B2CF9AE}" pid="4" name="Year">
    <vt:lpwstr>2024</vt:lpwstr>
  </property>
  <property fmtid="{D5CDD505-2E9C-101B-9397-08002B2CF9AE}" pid="5" name="ContentTypeId">
    <vt:lpwstr>0x01010086C6CAD45671424BA6694AABC7DC4B14</vt:lpwstr>
  </property>
  <property fmtid="{D5CDD505-2E9C-101B-9397-08002B2CF9AE}" pid="6" name="TaxCatchAll">
    <vt:lpwstr>61;#Rate Base|5164550c-7a2a-4080-8b7d-db1c684251ba</vt:lpwstr>
  </property>
  <property fmtid="{D5CDD505-2E9C-101B-9397-08002B2CF9AE}" pid="7" name="TopicTaxHTField0">
    <vt:lpwstr>Rate Base|5164550c-7a2a-4080-8b7d-db1c684251ba</vt:lpwstr>
  </property>
</Properties>
</file>